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winston\Documents\SRTA Procurement\ATL-22-063 Snellville Dacula Sugarloaf Mills\Solicitation Documents\"/>
    </mc:Choice>
  </mc:AlternateContent>
  <xr:revisionPtr revIDLastSave="0" documentId="13_ncr:1_{C1EEB7BE-F613-4B39-9182-5DDBA1F1274F}" xr6:coauthVersionLast="47" xr6:coauthVersionMax="47" xr10:uidLastSave="{00000000-0000-0000-0000-000000000000}"/>
  <bookViews>
    <workbookView xWindow="-120" yWindow="-120" windowWidth="29040" windowHeight="15840" xr2:uid="{6B457CE2-7B31-4791-85A7-48D2C68F92D8}"/>
  </bookViews>
  <sheets>
    <sheet name="Sheet1" sheetId="1" r:id="rId1"/>
  </sheets>
  <definedNames>
    <definedName name="_xlnm._FilterDatabase" localSheetId="0" hidden="1">Sheet1!$C$13:$H$13</definedName>
    <definedName name="_xlnm.Print_Area" localSheetId="0">Sheet1!$B$2:$H$54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H15"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14" i="1"/>
  <c r="H50" i="1" l="1"/>
</calcChain>
</file>

<file path=xl/sharedStrings.xml><?xml version="1.0" encoding="utf-8"?>
<sst xmlns="http://schemas.openxmlformats.org/spreadsheetml/2006/main" count="136" uniqueCount="108">
  <si>
    <t>150-1000</t>
  </si>
  <si>
    <t>210-0100</t>
  </si>
  <si>
    <t>310-5100</t>
  </si>
  <si>
    <t>310-5040</t>
  </si>
  <si>
    <t>402-3102</t>
  </si>
  <si>
    <t>402-3190</t>
  </si>
  <si>
    <t>413-0750</t>
  </si>
  <si>
    <t>SY</t>
  </si>
  <si>
    <t>437-1571</t>
  </si>
  <si>
    <t>LF</t>
  </si>
  <si>
    <t>ST GRANITE CURB, 5 X 17, TP A - (MODIFIED - 6 X 18, TP A)</t>
  </si>
  <si>
    <t>EA</t>
  </si>
  <si>
    <t>LS</t>
  </si>
  <si>
    <t>Item Description</t>
  </si>
  <si>
    <t>603-7000</t>
  </si>
  <si>
    <t>652-5451</t>
  </si>
  <si>
    <t>653-1501</t>
  </si>
  <si>
    <t>653-1502</t>
  </si>
  <si>
    <t>653-1704</t>
  </si>
  <si>
    <t>653-1804</t>
  </si>
  <si>
    <t>001-4000</t>
  </si>
  <si>
    <t>Line #</t>
  </si>
  <si>
    <t>Estimated Quantity
(EQ)</t>
  </si>
  <si>
    <t>Unit of Measure
(UM)</t>
  </si>
  <si>
    <t xml:space="preserve">Instructions: 
</t>
  </si>
  <si>
    <t>Bid Unit Price
(BUP)</t>
  </si>
  <si>
    <t>Bid Line Total (EQ*BUP)</t>
  </si>
  <si>
    <t>Total Bid Amount:</t>
  </si>
  <si>
    <t>Total Bid Amount in Dollars and Cents (spelled out in words only):</t>
  </si>
  <si>
    <t xml:space="preserve">Company Name: </t>
  </si>
  <si>
    <t>Personnel name with authority to obligate the Contractor:</t>
  </si>
  <si>
    <t>Signature:</t>
  </si>
  <si>
    <t>Date:</t>
  </si>
  <si>
    <t>Allowance:</t>
  </si>
  <si>
    <t>Pay Item Number</t>
  </si>
  <si>
    <t>*</t>
  </si>
  <si>
    <t>**</t>
  </si>
  <si>
    <r>
      <t xml:space="preserve">This Form is provided to indicate pricing to perform the Work herein itemized. The entire Bid form must be completed appropriately, without exception, in its entirety, signed by the Contractor's personnel with authority to obligate the Contractor and attached to the sourcing event with bid response. The Bid Form must be filled out completely in only the provided data fields. Contractors must enter the value in the "Bid Unit Price" (BUP) column for each corresponding line of the sourcing event. The provided fields for "Bid Unit Price", "Bid Line Total", "Total Bid Amount" must be filled in with price data in US Dollars rounded up to the nearest Cent value. Contractors shall not bid on allowances (The amount displayed in the fields for the Bid Unit Price and the Bid Line Total for the two included allowances, in Line # 1&amp;2, must not be altered and left as shown). Contractors must enter a value of "0" if there is no charge for the line item. The dollar value entered in the "Total Bid Amount" section must be written and spelled out word by word in the provided field data for "Total Bid Amount in Dollar and Cent (spelled out in words only). At ATL’s discretion, any data fields or cells left blank or cells containing "n/a" to indicate not available will be interpreted as "no offer" and will be cause for rejection of the bid response. The total contract amount for the total price of items listed in Bid Form shall encompass all applicable taxes, labor, overhead, profit, contingencies, etc. necessary for a complete Work. </t>
    </r>
    <r>
      <rPr>
        <b/>
        <sz val="10"/>
        <rFont val="Arial"/>
        <family val="2"/>
      </rPr>
      <t>NOTE: This form must be returned in Excel format in the electronic submission, and in a signed paper format within the offer documents package.</t>
    </r>
  </si>
  <si>
    <t>402-3121</t>
  </si>
  <si>
    <t>653-6004</t>
  </si>
  <si>
    <t>TN</t>
  </si>
  <si>
    <t>TRAFFIC CONTROL</t>
  </si>
  <si>
    <t>GR AGGR BASE CRS, 4 INCH, INCL MATL</t>
  </si>
  <si>
    <t>GR AGGR BASE CRS, 10 INCH, INCL MATL</t>
  </si>
  <si>
    <t>402‐1802</t>
  </si>
  <si>
    <t>RECYCLED ASPH CONC PATCHING, INCL BITUM MATL &amp; H LIME</t>
  </si>
  <si>
    <t>RECYCLED ASPH CONC 9.5 MM SUPERPAVE, TYPE II, BLEND 1, INCL BITUM MATL &amp; H LIME</t>
  </si>
  <si>
    <t>RECYCLED ASPH CONC 25 MM SUPERPAVE, GP 1 OR 2, INCL BITUM MATL &amp; H LIME</t>
  </si>
  <si>
    <t>402-3130</t>
  </si>
  <si>
    <t>RECYCLED ASPH CONC 12.5 MM SUPERPAVE, GP 2 ONLY, INCL BITUM MATL &amp; H LIME</t>
  </si>
  <si>
    <t>RECYCLED ASPH CONC 19 MM SUPERPAVE, GP 1 OR 2,INCL BITUM MATL &amp; H LIME</t>
  </si>
  <si>
    <t>407-0030</t>
  </si>
  <si>
    <t>POLYMER-MODIFIED ASPHALT RUBBER JOINT AND CRACK SEAL [CRAFCO'S MASTIC ONE (PART #33339) OR APPROVED EQUAL]</t>
  </si>
  <si>
    <t>TACK COAT</t>
  </si>
  <si>
    <t>GL</t>
  </si>
  <si>
    <t>432-0204</t>
  </si>
  <si>
    <t>MILL ASPH CONC PVMT, 1 IN DEPTH</t>
  </si>
  <si>
    <t>432-0208</t>
  </si>
  <si>
    <t>MILL ASPH CONC PVMT, 2 IN DEPTH</t>
  </si>
  <si>
    <t>432-5010</t>
  </si>
  <si>
    <t>MILL ASPH CONC PVMT, VARIABLE DEPTH</t>
  </si>
  <si>
    <t>439-0026</t>
  </si>
  <si>
    <t>PLN PC CONC PVMENT CL3 12 THK (MIXED WITH FIBER ADDITIVE)</t>
  </si>
  <si>
    <t>441-6222</t>
  </si>
  <si>
    <t>PLASTIC FILTER FABRIC</t>
  </si>
  <si>
    <t>610-0355</t>
  </si>
  <si>
    <t>REM CONC CURB &amp; GUTTER ALL SIZ</t>
  </si>
  <si>
    <t>636-1033</t>
  </si>
  <si>
    <t>HIGHWAY SIGNS, TP 1 MATL, REFL SHEETING, TP 9 (STOP SIGN)</t>
  </si>
  <si>
    <t>SF</t>
  </si>
  <si>
    <t>636-2070</t>
  </si>
  <si>
    <t>GALV STEEL POSTS, TP 7</t>
  </si>
  <si>
    <t>SOLID TRAFFIC STRIPE, 5 IN, WHITE</t>
  </si>
  <si>
    <t>653-0095</t>
  </si>
  <si>
    <t>THERMOPLASTIC PVMT MARKING, HANDICAP SYMBOL</t>
  </si>
  <si>
    <t>THERMOPLASTIC SOLID TRAF STRIPE, 5 IN, WHITE</t>
  </si>
  <si>
    <t>THERMOPLASTIC SOLID TRAF STRIPE, 5 IN, YELLOW</t>
  </si>
  <si>
    <t>THERMOPLASTIC SOLIC TRAF STRIPE, 24 IN, WHITE</t>
  </si>
  <si>
    <t>THERMOPLASTIC SOLID TRAF STRIPE, 8 IN, WHITE</t>
  </si>
  <si>
    <t>THERMOPLASTIC TRAF STRIPING, WHITE</t>
  </si>
  <si>
    <t>999-5200</t>
  </si>
  <si>
    <t>DETECTABLE WARNING SURFACE (YELLOW)</t>
  </si>
  <si>
    <t>999-9993</t>
  </si>
  <si>
    <t>#56 STONE BED, 4 IN THICK</t>
  </si>
  <si>
    <t>999-9994</t>
  </si>
  <si>
    <t xml:space="preserve">REMOVE AND REPLACE IN KIND, 1 BUS SHELTER ROOF @ DACULA </t>
  </si>
  <si>
    <t>999-9995</t>
  </si>
  <si>
    <t>HIGH DENSITY MINERAL BOND (HA5* OR APPROVED EQUAL**)</t>
  </si>
  <si>
    <t>999-9996</t>
  </si>
  <si>
    <t>SPEED BUMPS</t>
  </si>
  <si>
    <t>999-9997</t>
  </si>
  <si>
    <t>HR</t>
  </si>
  <si>
    <t>999-9998</t>
  </si>
  <si>
    <r>
      <rPr>
        <b/>
        <sz val="12"/>
        <rFont val="Verdana"/>
        <family val="2"/>
      </rPr>
      <t>*</t>
    </r>
    <r>
      <rPr>
        <b/>
        <sz val="10"/>
        <rFont val="Verdana"/>
        <family val="2"/>
      </rPr>
      <t xml:space="preserve"> </t>
    </r>
    <r>
      <rPr>
        <sz val="10"/>
        <rFont val="Verdana"/>
        <family val="2"/>
      </rPr>
      <t>CONSTRUCTION CONTINGENCY - GENERAL ALLOWANCE ATL 22-063</t>
    </r>
  </si>
  <si>
    <t>ATL Solicitation No. 22-063</t>
  </si>
  <si>
    <r>
      <rPr>
        <b/>
        <sz val="12"/>
        <rFont val="Verdana"/>
        <family val="2"/>
      </rPr>
      <t xml:space="preserve">** </t>
    </r>
    <r>
      <rPr>
        <sz val="10"/>
        <rFont val="Verdana"/>
        <family val="2"/>
      </rPr>
      <t>GRADING COMPLETE</t>
    </r>
  </si>
  <si>
    <t>***</t>
  </si>
  <si>
    <r>
      <rPr>
        <b/>
        <sz val="10"/>
        <rFont val="Verdana"/>
        <family val="2"/>
      </rPr>
      <t>***</t>
    </r>
    <r>
      <rPr>
        <sz val="10"/>
        <rFont val="Verdana"/>
        <family val="2"/>
      </rPr>
      <t xml:space="preserve"> QUALIFIED ELECTRICIAN WORK</t>
    </r>
  </si>
  <si>
    <t xml:space="preserve">CONC CURB &amp; GUTTER, 8 IN X 30 IN, TP 2 </t>
  </si>
  <si>
    <r>
      <rPr>
        <b/>
        <sz val="10"/>
        <rFont val="Verdana"/>
        <family val="2"/>
      </rPr>
      <t>****</t>
    </r>
    <r>
      <rPr>
        <sz val="10"/>
        <rFont val="Verdana"/>
        <family val="2"/>
      </rPr>
      <t xml:space="preserve"> LANDSCAPING</t>
    </r>
  </si>
  <si>
    <t>****</t>
  </si>
  <si>
    <r>
      <rPr>
        <u/>
        <sz val="10"/>
        <rFont val="Arial"/>
        <family val="2"/>
      </rPr>
      <t>Grading Complete</t>
    </r>
    <r>
      <rPr>
        <sz val="10"/>
        <rFont val="Arial"/>
        <family val="2"/>
      </rPr>
      <t xml:space="preserve"> shall include everything covered by the GDOT's Standard Specifications Construction of Transportation Systems 2021, Section #210 and the following:
    </t>
    </r>
    <r>
      <rPr>
        <b/>
        <sz val="10"/>
        <rFont val="Arial"/>
        <family val="2"/>
      </rPr>
      <t xml:space="preserve"> (a) </t>
    </r>
    <r>
      <rPr>
        <b/>
        <u/>
        <sz val="10"/>
        <rFont val="Arial"/>
        <family val="2"/>
      </rPr>
      <t>Snellville Xpress Park &amp; Ride</t>
    </r>
    <r>
      <rPr>
        <b/>
        <sz val="10"/>
        <rFont val="Arial"/>
        <family val="2"/>
      </rPr>
      <t>:</t>
    </r>
    <r>
      <rPr>
        <sz val="10"/>
        <rFont val="Arial"/>
        <family val="2"/>
      </rPr>
      <t xml:space="preserve"> Saw cutting of concrete or asphalt, Pressure washing shelter &amp; surrounding, Clean debris and surplus concrete from gutters, staighten posts, monument sign clean up, demolition and replacement of damaged section of side walk, backfill subsided sloped soils, limb up trees and brush, existing trashcans (sanding, prep and painting), hydro vaccum storm structure and pipe filled with sediment, removing debris from catch basins, remove &amp; replace catch basin top, all required erosion control BMPs per the Georgia Soil and Water Conservation Commission; other AS DIRECTED BY ENGINEER
     </t>
    </r>
    <r>
      <rPr>
        <b/>
        <sz val="10"/>
        <rFont val="Arial"/>
        <family val="2"/>
      </rPr>
      <t>(b)</t>
    </r>
    <r>
      <rPr>
        <sz val="10"/>
        <rFont val="Arial"/>
        <family val="2"/>
      </rPr>
      <t xml:space="preserve"> </t>
    </r>
    <r>
      <rPr>
        <b/>
        <u/>
        <sz val="10"/>
        <rFont val="Arial"/>
        <family val="2"/>
      </rPr>
      <t>Dacula Xpress Park &amp; Ride</t>
    </r>
    <r>
      <rPr>
        <b/>
        <sz val="10"/>
        <rFont val="Arial"/>
        <family val="2"/>
      </rPr>
      <t>:</t>
    </r>
    <r>
      <rPr>
        <sz val="10"/>
        <rFont val="Arial"/>
        <family val="2"/>
      </rPr>
      <t xml:space="preserve"> Remove/replace w/ ADA ramp w/ detectable warning surface at Hebron Church entrance; Replace 2 "No Parking Signs"; Hydro vac storm structure (inlets) and pipe filled with sediment at NE corner of parking lot; remove &amp; repl broken curb and flume at median Fence Rd Entrance; other AS DIRECTED BY ENGINEER
     </t>
    </r>
    <r>
      <rPr>
        <b/>
        <sz val="10"/>
        <rFont val="Arial"/>
        <family val="2"/>
      </rPr>
      <t>(c)</t>
    </r>
    <r>
      <rPr>
        <sz val="10"/>
        <rFont val="Arial"/>
        <family val="2"/>
      </rPr>
      <t xml:space="preserve"> </t>
    </r>
    <r>
      <rPr>
        <b/>
        <u/>
        <sz val="10"/>
        <rFont val="Arial"/>
        <family val="2"/>
      </rPr>
      <t>Sugarloaf Mills Xpress Park &amp; Ride</t>
    </r>
    <r>
      <rPr>
        <b/>
        <sz val="10"/>
        <rFont val="Arial"/>
        <family val="2"/>
      </rPr>
      <t>:</t>
    </r>
    <r>
      <rPr>
        <sz val="10"/>
        <rFont val="Arial"/>
        <family val="2"/>
      </rPr>
      <t xml:space="preserve"> Replace stop sign and post at SE entrance; Remove and replace damaged curb; Limb up 9 trees encroaching on parking spaces; Remove buried break-away post near island NE of Shelter #2; Remove debris / re-pour invert at storm structures holding water / sediment to ensure positive drainage; other AS DIRECTED BY ENGINEER</t>
    </r>
  </si>
  <si>
    <r>
      <rPr>
        <u/>
        <sz val="10"/>
        <rFont val="Arial"/>
        <family val="2"/>
      </rPr>
      <t>Electrical repair work shall</t>
    </r>
    <r>
      <rPr>
        <sz val="10"/>
        <rFont val="Arial"/>
        <family val="2"/>
      </rPr>
      <t xml:space="preserve"> include troubleshooting electrical issues and replacing not working light fixtures within the project site (only within highlithed areas shown on attachment #1 - Construction Plan and Specifications) or AS DIRECTED BY ENGINEER. Quote for electrical repair must be pre-approved prior to the commencement of any electrical repair work. Cost of materials/devices/tools-rental marked up to twenty percent (20%) to be charged as direct cost to the Construction Contingency - General Allowance. Receipts or electrical sub-contractor invoices (reduced by electrical sub labor cost) or proof of payment for materials/devices/tools-rental must be submitted to ATL along with the Contractor's payment application.</t>
    </r>
  </si>
  <si>
    <r>
      <rPr>
        <u/>
        <sz val="10"/>
        <rFont val="Arial"/>
        <family val="2"/>
      </rPr>
      <t>Landscaping repair work shall</t>
    </r>
    <r>
      <rPr>
        <sz val="10"/>
        <rFont val="Arial"/>
        <family val="2"/>
      </rPr>
      <t xml:space="preserve"> include soding and seeding in kind bare area, installing landscape mulch, pinestraw, and other AS DIRECTED BY ENGINEER</t>
    </r>
  </si>
  <si>
    <r>
      <rPr>
        <u/>
        <sz val="10"/>
        <rFont val="Arial"/>
        <family val="2"/>
      </rPr>
      <t>The General Allowance</t>
    </r>
    <r>
      <rPr>
        <sz val="10"/>
        <rFont val="Arial"/>
        <family val="2"/>
      </rPr>
      <t xml:space="preserve"> is to pay for the direct costs, marked up to twenty percent (20%), of, BUT NOT LIMITED TO, undercutting up to three feet for unsuitable soils, groundwater control &amp; rock, if encountered, at the written request of the Contractor and upon a written approval by the Engineer.</t>
    </r>
  </si>
  <si>
    <t xml:space="preserve">For this contract, the term Allowance shall mean "The amount of money allocated to this contract to cover the direct costs, marked up as specified, of delivered materials, services, and or labors encumbered by the Contractor, to perform works or services approved by the Engineer and required by this contract, but not covered by the any Pay Item Number other than the ones listed in this form. </t>
  </si>
  <si>
    <t>Offer Document #5 - Bid Form (03-31-2022)</t>
  </si>
  <si>
    <t xml:space="preserve">Snellville, Dacula, Sugarloaf Mills Xpress Park and Ride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</si>
</sst>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font>
      <sz val="11"/>
      <color theme="1"/>
      <name val="Calibri"/>
      <family val="2"/>
      <scheme val="minor"/>
    </font>
    <font>
      <sz val="11"/>
      <color theme="1"/>
      <name val="Calibri"/>
      <family val="2"/>
      <scheme val="minor"/>
    </font>
    <font>
      <sz val="12"/>
      <name val="Frutiger Light"/>
    </font>
    <font>
      <sz val="10"/>
      <name val="Arial"/>
      <family val="2"/>
    </font>
    <font>
      <sz val="12"/>
      <color theme="1"/>
      <name val="Arial"/>
      <family val="2"/>
    </font>
    <font>
      <sz val="10"/>
      <color rgb="FF000000"/>
      <name val="Arial"/>
      <family val="2"/>
    </font>
    <font>
      <sz val="10"/>
      <color theme="3"/>
      <name val="Arial"/>
      <family val="2"/>
    </font>
    <font>
      <sz val="11"/>
      <color theme="1"/>
      <name val="Calibri"/>
      <family val="2"/>
    </font>
    <font>
      <sz val="10"/>
      <name val="Verdana"/>
      <family val="2"/>
    </font>
    <font>
      <b/>
      <sz val="10"/>
      <name val="Verdana"/>
      <family val="2"/>
    </font>
    <font>
      <b/>
      <u/>
      <sz val="10"/>
      <name val="Verdana"/>
      <family val="2"/>
    </font>
    <font>
      <b/>
      <sz val="10"/>
      <name val="Arial"/>
      <family val="2"/>
    </font>
    <font>
      <sz val="11"/>
      <name val="Calibri"/>
      <family val="2"/>
      <scheme val="minor"/>
    </font>
    <font>
      <b/>
      <sz val="26"/>
      <name val="Arial"/>
      <family val="2"/>
    </font>
    <font>
      <b/>
      <sz val="12"/>
      <name val="Verdana"/>
      <family val="2"/>
    </font>
    <font>
      <u/>
      <sz val="10"/>
      <name val="Arial"/>
      <family val="2"/>
    </font>
    <font>
      <b/>
      <u/>
      <sz val="10"/>
      <name val="Arial"/>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0" fontId="2"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4" fillId="0" borderId="0"/>
    <xf numFmtId="9" fontId="3" fillId="0" borderId="0" applyFont="0" applyFill="0" applyBorder="0" applyAlignment="0" applyProtection="0"/>
    <xf numFmtId="0" fontId="1" fillId="0" borderId="0"/>
    <xf numFmtId="0" fontId="5" fillId="0" borderId="0"/>
    <xf numFmtId="9" fontId="2" fillId="0" borderId="0" applyFont="0" applyFill="0" applyBorder="0" applyAlignment="0" applyProtection="0"/>
    <xf numFmtId="0" fontId="6" fillId="0" borderId="0">
      <alignment vertical="top"/>
    </xf>
    <xf numFmtId="0" fontId="7"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cellStyleXfs>
  <cellXfs count="55">
    <xf numFmtId="0" fontId="0" fillId="0" borderId="0" xfId="0"/>
    <xf numFmtId="0" fontId="8"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12" fillId="0" borderId="10" xfId="0" applyFont="1" applyBorder="1" applyAlignment="1">
      <alignment horizontal="left" vertical="center"/>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vertical="center"/>
    </xf>
    <xf numFmtId="0" fontId="12" fillId="0" borderId="6" xfId="0" applyFont="1" applyBorder="1" applyAlignment="1">
      <alignment vertical="center"/>
    </xf>
    <xf numFmtId="0" fontId="12" fillId="0" borderId="14" xfId="0" applyFont="1" applyBorder="1" applyAlignment="1">
      <alignment horizontal="left" vertical="center"/>
    </xf>
    <xf numFmtId="44" fontId="9" fillId="0" borderId="0" xfId="0" applyNumberFormat="1" applyFont="1" applyBorder="1" applyAlignment="1">
      <alignment horizontal="right" vertical="center"/>
    </xf>
    <xf numFmtId="0" fontId="8" fillId="0" borderId="0" xfId="0" applyFont="1" applyAlignment="1">
      <alignment vertical="center"/>
    </xf>
    <xf numFmtId="0" fontId="12" fillId="0" borderId="6" xfId="0" applyFont="1" applyBorder="1" applyAlignment="1">
      <alignment horizontal="center" vertical="center"/>
    </xf>
    <xf numFmtId="164" fontId="8" fillId="0" borderId="1" xfId="0" applyNumberFormat="1" applyFont="1" applyBorder="1" applyAlignment="1">
      <alignment horizontal="right" vertical="center"/>
    </xf>
    <xf numFmtId="164" fontId="8" fillId="0" borderId="16" xfId="0" applyNumberFormat="1" applyFont="1" applyBorder="1" applyAlignment="1">
      <alignment horizontal="right" vertical="center"/>
    </xf>
    <xf numFmtId="0" fontId="8" fillId="0" borderId="0" xfId="0" applyFont="1" applyAlignment="1">
      <alignment horizontal="center" vertical="center"/>
    </xf>
    <xf numFmtId="1" fontId="8" fillId="0" borderId="0" xfId="0" applyNumberFormat="1" applyFont="1" applyAlignment="1">
      <alignment horizontal="center" vertical="center"/>
    </xf>
    <xf numFmtId="164" fontId="8" fillId="0" borderId="2" xfId="0" applyNumberFormat="1" applyFont="1" applyBorder="1" applyAlignment="1">
      <alignment horizontal="right" vertical="center"/>
    </xf>
    <xf numFmtId="164" fontId="8" fillId="0" borderId="17" xfId="0" applyNumberFormat="1" applyFont="1" applyBorder="1" applyAlignment="1">
      <alignment horizontal="right" vertical="center"/>
    </xf>
    <xf numFmtId="164" fontId="9" fillId="0" borderId="15" xfId="0" applyNumberFormat="1" applyFont="1" applyBorder="1" applyAlignment="1">
      <alignment vertical="center"/>
    </xf>
    <xf numFmtId="0" fontId="9" fillId="0" borderId="0" xfId="0" applyFont="1" applyBorder="1" applyAlignment="1">
      <alignment horizontal="left" vertical="center"/>
    </xf>
    <xf numFmtId="0" fontId="8" fillId="0" borderId="0" xfId="0" applyFont="1" applyAlignment="1">
      <alignment vertical="center" wrapText="1"/>
    </xf>
    <xf numFmtId="0" fontId="8" fillId="0" borderId="19" xfId="0" applyFont="1" applyBorder="1" applyAlignment="1">
      <alignment horizontal="center" vertical="center"/>
    </xf>
    <xf numFmtId="0" fontId="8" fillId="0" borderId="19" xfId="0" applyFont="1" applyBorder="1" applyAlignment="1">
      <alignment vertical="center" wrapText="1"/>
    </xf>
    <xf numFmtId="164" fontId="8" fillId="0" borderId="19" xfId="0" applyNumberFormat="1" applyFont="1" applyBorder="1" applyAlignment="1">
      <alignment horizontal="righ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 xfId="0" applyFont="1" applyBorder="1" applyAlignment="1">
      <alignment horizontal="left" vertical="center" wrapText="1"/>
    </xf>
    <xf numFmtId="0" fontId="8" fillId="0" borderId="18" xfId="0" applyFont="1" applyBorder="1" applyAlignment="1">
      <alignment horizontal="center" vertical="center"/>
    </xf>
    <xf numFmtId="164" fontId="8" fillId="0" borderId="20" xfId="0" applyNumberFormat="1" applyFont="1" applyBorder="1" applyAlignment="1">
      <alignment horizontal="right" vertical="center"/>
    </xf>
    <xf numFmtId="0" fontId="9" fillId="0" borderId="23" xfId="0" applyFont="1" applyBorder="1" applyAlignment="1">
      <alignment horizontal="center" vertical="center" wrapText="1"/>
    </xf>
    <xf numFmtId="0" fontId="9" fillId="0" borderId="24"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11" fillId="0" borderId="5" xfId="0" applyFont="1" applyBorder="1" applyAlignment="1">
      <alignment horizontal="right" vertical="top" wrapText="1"/>
    </xf>
    <xf numFmtId="0" fontId="11" fillId="0" borderId="3" xfId="0" applyFont="1" applyBorder="1" applyAlignment="1">
      <alignment horizontal="righ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6" xfId="0" applyFont="1" applyBorder="1" applyAlignment="1">
      <alignment horizontal="center" vertical="center"/>
    </xf>
    <xf numFmtId="0" fontId="13"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cellXfs>
  <cellStyles count="20">
    <cellStyle name="Currency 2" xfId="2" xr:uid="{0C46F7F0-D139-4CA7-9987-9B45CA2AD422}"/>
    <cellStyle name="Currency 3" xfId="14" xr:uid="{04282A3F-CBD3-4E0D-A334-C26805F139F9}"/>
    <cellStyle name="Currency 6" xfId="3" xr:uid="{1A903165-9ADF-4167-AAE0-225B9D26F977}"/>
    <cellStyle name="Currency 6 2" xfId="15" xr:uid="{F4C09C5C-AFE7-4950-9811-3C6FA465B81D}"/>
    <cellStyle name="Currency 7" xfId="4" xr:uid="{E3514AC2-8A44-4445-A5EE-AC0F85E7162F}"/>
    <cellStyle name="Normal" xfId="0" builtinId="0"/>
    <cellStyle name="Normal 2" xfId="5" xr:uid="{B0A1BCF0-7B84-4CAB-8A85-243B90AE8CAC}"/>
    <cellStyle name="Normal 3" xfId="9" xr:uid="{BC9843E3-C94E-4D30-826F-574FC9D7482B}"/>
    <cellStyle name="Normal 3 2" xfId="17" xr:uid="{07A36AED-6E09-41AF-8CFC-06090B6153B1}"/>
    <cellStyle name="Normal 3 2 2" xfId="19" xr:uid="{A69EACAF-5BE2-482F-846E-9D94EE89B5B9}"/>
    <cellStyle name="Normal 3 3" xfId="18" xr:uid="{F2E78F3E-DB9D-48AF-8600-E9616CDA71AF}"/>
    <cellStyle name="Normal 4" xfId="10" xr:uid="{06F5DD70-DA74-4D99-BF5C-080678EB385B}"/>
    <cellStyle name="Normal 5" xfId="12" xr:uid="{29C13AC7-B64C-4824-826D-85112F1D06FD}"/>
    <cellStyle name="Normal 6" xfId="6" xr:uid="{5164F447-7841-4D46-A3DB-499A94A4BDB0}"/>
    <cellStyle name="Normal 6 2" xfId="16" xr:uid="{0F102D68-EEE9-45AD-A236-C06C1B1449EF}"/>
    <cellStyle name="Normal 7" xfId="7" xr:uid="{5BCC6B82-C9D3-4706-AE4D-1244FDED17DA}"/>
    <cellStyle name="Normal 8" xfId="13" xr:uid="{735C304E-7CB1-4F74-B026-A2957F4230F5}"/>
    <cellStyle name="Normal 9" xfId="1" xr:uid="{74AE2637-1DFA-41B6-9AF0-A8F4A9D48ACF}"/>
    <cellStyle name="Percent 2" xfId="8" xr:uid="{D2DBFFE3-0D72-48A9-A317-8F3E00E0B207}"/>
    <cellStyle name="Percent 3" xfId="11" xr:uid="{06FCE812-5650-44A4-88EC-A8C281F00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09FA-6DEB-41D9-93FA-3BD813E1B6DC}">
  <sheetPr>
    <pageSetUpPr fitToPage="1"/>
  </sheetPr>
  <dimension ref="B2:I54"/>
  <sheetViews>
    <sheetView showGridLines="0" tabSelected="1" topLeftCell="A52" workbookViewId="0">
      <selection activeCell="I6" sqref="I6"/>
    </sheetView>
  </sheetViews>
  <sheetFormatPr defaultColWidth="9.28515625" defaultRowHeight="12.75"/>
  <cols>
    <col min="1" max="1" width="9.28515625" style="2"/>
    <col min="2" max="2" width="6.28515625" style="1" bestFit="1" customWidth="1"/>
    <col min="3" max="3" width="13.42578125" style="1" bestFit="1" customWidth="1"/>
    <col min="4" max="4" width="78.28515625" style="9" customWidth="1"/>
    <col min="5" max="5" width="12.28515625" style="2" customWidth="1"/>
    <col min="6" max="6" width="10.5703125" style="2" customWidth="1"/>
    <col min="7" max="7" width="15.5703125" style="2" bestFit="1" customWidth="1"/>
    <col min="8" max="8" width="18.7109375" style="2" customWidth="1"/>
    <col min="9" max="9" width="92.28515625" style="2" customWidth="1"/>
    <col min="10" max="16384" width="9.28515625" style="2"/>
  </cols>
  <sheetData>
    <row r="2" spans="2:9" s="3" customFormat="1">
      <c r="B2" s="43" t="s">
        <v>107</v>
      </c>
      <c r="C2" s="43"/>
      <c r="D2" s="43"/>
      <c r="E2" s="43"/>
      <c r="F2" s="43"/>
      <c r="G2" s="43"/>
      <c r="H2" s="43"/>
    </row>
    <row r="3" spans="2:9" s="3" customFormat="1">
      <c r="B3" s="43" t="s">
        <v>94</v>
      </c>
      <c r="C3" s="43"/>
      <c r="D3" s="43"/>
      <c r="E3" s="43"/>
      <c r="F3" s="43"/>
      <c r="G3" s="43"/>
      <c r="H3" s="43"/>
    </row>
    <row r="4" spans="2:9" s="3" customFormat="1" ht="13.5" thickBot="1">
      <c r="B4" s="42" t="s">
        <v>106</v>
      </c>
      <c r="C4" s="42"/>
      <c r="D4" s="42"/>
      <c r="E4" s="42"/>
      <c r="F4" s="42"/>
      <c r="G4" s="42"/>
      <c r="H4" s="42"/>
    </row>
    <row r="5" spans="2:9" s="5" customFormat="1" ht="13.5" thickBot="1">
      <c r="B5" s="4"/>
      <c r="C5" s="4"/>
      <c r="D5" s="10"/>
    </row>
    <row r="6" spans="2:9" s="5" customFormat="1" ht="159.6" customHeight="1" thickBot="1">
      <c r="B6" s="44" t="s">
        <v>24</v>
      </c>
      <c r="C6" s="45"/>
      <c r="D6" s="46" t="s">
        <v>37</v>
      </c>
      <c r="E6" s="46"/>
      <c r="F6" s="46"/>
      <c r="G6" s="46"/>
      <c r="H6" s="47"/>
    </row>
    <row r="7" spans="2:9" s="5" customFormat="1" ht="42" customHeight="1" thickBot="1">
      <c r="B7" s="44" t="s">
        <v>33</v>
      </c>
      <c r="C7" s="45"/>
      <c r="D7" s="46" t="s">
        <v>105</v>
      </c>
      <c r="E7" s="46"/>
      <c r="F7" s="46"/>
      <c r="G7" s="46"/>
      <c r="H7" s="47"/>
    </row>
    <row r="8" spans="2:9" s="5" customFormat="1" ht="30.6" customHeight="1" thickBot="1">
      <c r="B8" s="52" t="s">
        <v>35</v>
      </c>
      <c r="C8" s="53"/>
      <c r="D8" s="46" t="s">
        <v>104</v>
      </c>
      <c r="E8" s="46"/>
      <c r="F8" s="46"/>
      <c r="G8" s="46"/>
      <c r="H8" s="47"/>
    </row>
    <row r="9" spans="2:9" s="5" customFormat="1" ht="201" customHeight="1" thickBot="1">
      <c r="B9" s="52" t="s">
        <v>36</v>
      </c>
      <c r="C9" s="54"/>
      <c r="D9" s="46" t="s">
        <v>101</v>
      </c>
      <c r="E9" s="46"/>
      <c r="F9" s="46"/>
      <c r="G9" s="46"/>
      <c r="H9" s="47"/>
    </row>
    <row r="10" spans="2:9" s="5" customFormat="1" ht="69" customHeight="1" thickBot="1">
      <c r="B10" s="52" t="s">
        <v>96</v>
      </c>
      <c r="C10" s="53"/>
      <c r="D10" s="46" t="s">
        <v>102</v>
      </c>
      <c r="E10" s="46"/>
      <c r="F10" s="46"/>
      <c r="G10" s="46"/>
      <c r="H10" s="47"/>
    </row>
    <row r="11" spans="2:9" s="5" customFormat="1" ht="27" customHeight="1" thickBot="1">
      <c r="B11" s="52" t="s">
        <v>100</v>
      </c>
      <c r="C11" s="53"/>
      <c r="D11" s="46" t="s">
        <v>103</v>
      </c>
      <c r="E11" s="46"/>
      <c r="F11" s="46"/>
      <c r="G11" s="46"/>
      <c r="H11" s="47"/>
    </row>
    <row r="12" spans="2:9" ht="13.5" thickBot="1"/>
    <row r="13" spans="2:9" s="6" customFormat="1" ht="39.75" customHeight="1" thickBot="1">
      <c r="B13" s="39" t="s">
        <v>21</v>
      </c>
      <c r="C13" s="40" t="s">
        <v>34</v>
      </c>
      <c r="D13" s="40" t="s">
        <v>13</v>
      </c>
      <c r="E13" s="40" t="s">
        <v>22</v>
      </c>
      <c r="F13" s="40" t="s">
        <v>23</v>
      </c>
      <c r="G13" s="40" t="s">
        <v>25</v>
      </c>
      <c r="H13" s="41" t="s">
        <v>26</v>
      </c>
      <c r="I13" s="29"/>
    </row>
    <row r="14" spans="2:9" s="20" customFormat="1" ht="39.75" customHeight="1">
      <c r="B14" s="37">
        <v>1</v>
      </c>
      <c r="C14" s="31" t="s">
        <v>20</v>
      </c>
      <c r="D14" s="32" t="s">
        <v>93</v>
      </c>
      <c r="E14" s="31">
        <v>1</v>
      </c>
      <c r="F14" s="31" t="s">
        <v>12</v>
      </c>
      <c r="G14" s="33">
        <v>150000</v>
      </c>
      <c r="H14" s="38">
        <f>E14*G14</f>
        <v>150000</v>
      </c>
      <c r="I14" s="30"/>
    </row>
    <row r="15" spans="2:9" s="24" customFormat="1" ht="39.75" customHeight="1">
      <c r="B15" s="34">
        <v>2</v>
      </c>
      <c r="C15" s="7" t="s">
        <v>0</v>
      </c>
      <c r="D15" s="12" t="s">
        <v>41</v>
      </c>
      <c r="E15" s="7">
        <v>1</v>
      </c>
      <c r="F15" s="7" t="s">
        <v>12</v>
      </c>
      <c r="G15" s="22"/>
      <c r="H15" s="23">
        <f>E15*G15</f>
        <v>0</v>
      </c>
    </row>
    <row r="16" spans="2:9" s="20" customFormat="1" ht="39.75" customHeight="1">
      <c r="B16" s="34">
        <v>3</v>
      </c>
      <c r="C16" s="7" t="s">
        <v>1</v>
      </c>
      <c r="D16" s="11" t="s">
        <v>95</v>
      </c>
      <c r="E16" s="7">
        <v>1</v>
      </c>
      <c r="F16" s="7" t="s">
        <v>12</v>
      </c>
      <c r="G16" s="22"/>
      <c r="H16" s="23">
        <f t="shared" ref="H16:H49" si="0">E16*G16</f>
        <v>0</v>
      </c>
    </row>
    <row r="17" spans="2:9" s="24" customFormat="1" ht="39.75" customHeight="1">
      <c r="B17" s="34">
        <v>4</v>
      </c>
      <c r="C17" s="7" t="s">
        <v>3</v>
      </c>
      <c r="D17" s="12" t="s">
        <v>42</v>
      </c>
      <c r="E17" s="7">
        <v>1650</v>
      </c>
      <c r="F17" s="7" t="s">
        <v>40</v>
      </c>
      <c r="G17" s="22"/>
      <c r="H17" s="23">
        <f t="shared" si="0"/>
        <v>0</v>
      </c>
    </row>
    <row r="18" spans="2:9" s="24" customFormat="1" ht="39.75" customHeight="1">
      <c r="B18" s="34">
        <v>5</v>
      </c>
      <c r="C18" s="7" t="s">
        <v>2</v>
      </c>
      <c r="D18" s="12" t="s">
        <v>43</v>
      </c>
      <c r="E18" s="7">
        <v>1265</v>
      </c>
      <c r="F18" s="7" t="s">
        <v>40</v>
      </c>
      <c r="G18" s="22"/>
      <c r="H18" s="23">
        <f t="shared" si="0"/>
        <v>0</v>
      </c>
    </row>
    <row r="19" spans="2:9" s="24" customFormat="1" ht="39.75" customHeight="1">
      <c r="B19" s="34">
        <v>6</v>
      </c>
      <c r="C19" s="7" t="s">
        <v>44</v>
      </c>
      <c r="D19" s="12" t="s">
        <v>45</v>
      </c>
      <c r="E19" s="7">
        <v>1000</v>
      </c>
      <c r="F19" s="7" t="s">
        <v>40</v>
      </c>
      <c r="G19" s="22"/>
      <c r="H19" s="23">
        <f t="shared" si="0"/>
        <v>0</v>
      </c>
    </row>
    <row r="20" spans="2:9" s="24" customFormat="1" ht="39.75" customHeight="1">
      <c r="B20" s="34">
        <v>7</v>
      </c>
      <c r="C20" s="7" t="s">
        <v>4</v>
      </c>
      <c r="D20" s="12" t="s">
        <v>46</v>
      </c>
      <c r="E20" s="7">
        <v>1350</v>
      </c>
      <c r="F20" s="7" t="s">
        <v>40</v>
      </c>
      <c r="G20" s="22"/>
      <c r="H20" s="23">
        <f t="shared" si="0"/>
        <v>0</v>
      </c>
    </row>
    <row r="21" spans="2:9" s="24" customFormat="1" ht="39.75" customHeight="1">
      <c r="B21" s="34">
        <v>8</v>
      </c>
      <c r="C21" s="7" t="s">
        <v>38</v>
      </c>
      <c r="D21" s="12" t="s">
        <v>47</v>
      </c>
      <c r="E21" s="7">
        <v>510</v>
      </c>
      <c r="F21" s="7" t="s">
        <v>40</v>
      </c>
      <c r="G21" s="22"/>
      <c r="H21" s="23">
        <f t="shared" si="0"/>
        <v>0</v>
      </c>
    </row>
    <row r="22" spans="2:9" s="24" customFormat="1" ht="39.75" customHeight="1">
      <c r="B22" s="34">
        <v>9</v>
      </c>
      <c r="C22" s="7" t="s">
        <v>48</v>
      </c>
      <c r="D22" s="12" t="s">
        <v>49</v>
      </c>
      <c r="E22" s="7">
        <v>255</v>
      </c>
      <c r="F22" s="7" t="s">
        <v>40</v>
      </c>
      <c r="G22" s="22"/>
      <c r="H22" s="23">
        <f t="shared" si="0"/>
        <v>0</v>
      </c>
    </row>
    <row r="23" spans="2:9" s="24" customFormat="1" ht="39.75" customHeight="1">
      <c r="B23" s="34">
        <v>10</v>
      </c>
      <c r="C23" s="7" t="s">
        <v>5</v>
      </c>
      <c r="D23" s="12" t="s">
        <v>50</v>
      </c>
      <c r="E23" s="7">
        <v>1620</v>
      </c>
      <c r="F23" s="7" t="s">
        <v>40</v>
      </c>
      <c r="G23" s="22"/>
      <c r="H23" s="23">
        <f t="shared" si="0"/>
        <v>0</v>
      </c>
    </row>
    <row r="24" spans="2:9" s="24" customFormat="1" ht="39.75" customHeight="1">
      <c r="B24" s="34">
        <v>11</v>
      </c>
      <c r="C24" s="7" t="s">
        <v>51</v>
      </c>
      <c r="D24" s="12" t="s">
        <v>52</v>
      </c>
      <c r="E24" s="7">
        <v>9000</v>
      </c>
      <c r="F24" s="7" t="s">
        <v>9</v>
      </c>
      <c r="G24" s="22"/>
      <c r="H24" s="23">
        <f t="shared" si="0"/>
        <v>0</v>
      </c>
      <c r="I24" s="25"/>
    </row>
    <row r="25" spans="2:9" s="24" customFormat="1" ht="39.75" customHeight="1">
      <c r="B25" s="34">
        <v>12</v>
      </c>
      <c r="C25" s="7" t="s">
        <v>6</v>
      </c>
      <c r="D25" s="12" t="s">
        <v>53</v>
      </c>
      <c r="E25" s="7">
        <v>2300</v>
      </c>
      <c r="F25" s="7" t="s">
        <v>54</v>
      </c>
      <c r="G25" s="22"/>
      <c r="H25" s="23">
        <f t="shared" si="0"/>
        <v>0</v>
      </c>
    </row>
    <row r="26" spans="2:9" s="24" customFormat="1" ht="39.75" customHeight="1">
      <c r="B26" s="34">
        <v>13</v>
      </c>
      <c r="C26" s="7" t="s">
        <v>55</v>
      </c>
      <c r="D26" s="12" t="s">
        <v>56</v>
      </c>
      <c r="E26" s="7">
        <v>7000</v>
      </c>
      <c r="F26" s="7" t="s">
        <v>7</v>
      </c>
      <c r="G26" s="22"/>
      <c r="H26" s="23">
        <f t="shared" si="0"/>
        <v>0</v>
      </c>
    </row>
    <row r="27" spans="2:9" s="24" customFormat="1" ht="39.75" customHeight="1">
      <c r="B27" s="34">
        <v>14</v>
      </c>
      <c r="C27" s="7" t="s">
        <v>57</v>
      </c>
      <c r="D27" s="12" t="s">
        <v>58</v>
      </c>
      <c r="E27" s="7">
        <v>1100</v>
      </c>
      <c r="F27" s="7" t="s">
        <v>7</v>
      </c>
      <c r="G27" s="22"/>
      <c r="H27" s="23">
        <f t="shared" si="0"/>
        <v>0</v>
      </c>
    </row>
    <row r="28" spans="2:9" s="20" customFormat="1" ht="39.75" customHeight="1">
      <c r="B28" s="34">
        <v>15</v>
      </c>
      <c r="C28" s="7" t="s">
        <v>59</v>
      </c>
      <c r="D28" s="12" t="s">
        <v>60</v>
      </c>
      <c r="E28" s="7">
        <v>200</v>
      </c>
      <c r="F28" s="7" t="s">
        <v>7</v>
      </c>
      <c r="G28" s="22"/>
      <c r="H28" s="23">
        <f t="shared" si="0"/>
        <v>0</v>
      </c>
    </row>
    <row r="29" spans="2:9" s="20" customFormat="1" ht="39.75" customHeight="1">
      <c r="B29" s="34">
        <v>16</v>
      </c>
      <c r="C29" s="7" t="s">
        <v>8</v>
      </c>
      <c r="D29" s="12" t="s">
        <v>10</v>
      </c>
      <c r="E29" s="7">
        <v>50</v>
      </c>
      <c r="F29" s="7" t="s">
        <v>9</v>
      </c>
      <c r="G29" s="22"/>
      <c r="H29" s="23">
        <f t="shared" si="0"/>
        <v>0</v>
      </c>
    </row>
    <row r="30" spans="2:9" s="24" customFormat="1" ht="39.75" customHeight="1">
      <c r="B30" s="34">
        <v>17</v>
      </c>
      <c r="C30" s="7" t="s">
        <v>61</v>
      </c>
      <c r="D30" s="12" t="s">
        <v>62</v>
      </c>
      <c r="E30" s="7">
        <v>25</v>
      </c>
      <c r="F30" s="7" t="s">
        <v>7</v>
      </c>
      <c r="G30" s="22"/>
      <c r="H30" s="23">
        <f t="shared" si="0"/>
        <v>0</v>
      </c>
    </row>
    <row r="31" spans="2:9" s="24" customFormat="1" ht="39.75" customHeight="1">
      <c r="B31" s="34">
        <v>18</v>
      </c>
      <c r="C31" s="7" t="s">
        <v>63</v>
      </c>
      <c r="D31" s="12" t="s">
        <v>98</v>
      </c>
      <c r="E31" s="7">
        <v>30</v>
      </c>
      <c r="F31" s="7" t="s">
        <v>9</v>
      </c>
      <c r="G31" s="22"/>
      <c r="H31" s="23">
        <f t="shared" si="0"/>
        <v>0</v>
      </c>
    </row>
    <row r="32" spans="2:9" s="24" customFormat="1" ht="39.75" customHeight="1">
      <c r="B32" s="34">
        <v>19</v>
      </c>
      <c r="C32" s="7" t="s">
        <v>14</v>
      </c>
      <c r="D32" s="12" t="s">
        <v>64</v>
      </c>
      <c r="E32" s="7">
        <v>5500</v>
      </c>
      <c r="F32" s="7" t="s">
        <v>7</v>
      </c>
      <c r="G32" s="22"/>
      <c r="H32" s="23">
        <f t="shared" si="0"/>
        <v>0</v>
      </c>
    </row>
    <row r="33" spans="2:8" s="24" customFormat="1" ht="39.75" customHeight="1">
      <c r="B33" s="34">
        <v>20</v>
      </c>
      <c r="C33" s="7" t="s">
        <v>65</v>
      </c>
      <c r="D33" s="12" t="s">
        <v>66</v>
      </c>
      <c r="E33" s="7">
        <v>100</v>
      </c>
      <c r="F33" s="7" t="s">
        <v>9</v>
      </c>
      <c r="G33" s="22"/>
      <c r="H33" s="23">
        <f t="shared" si="0"/>
        <v>0</v>
      </c>
    </row>
    <row r="34" spans="2:8" s="24" customFormat="1" ht="39.75" customHeight="1">
      <c r="B34" s="34">
        <v>21</v>
      </c>
      <c r="C34" s="7" t="s">
        <v>67</v>
      </c>
      <c r="D34" s="12" t="s">
        <v>68</v>
      </c>
      <c r="E34" s="7">
        <v>100</v>
      </c>
      <c r="F34" s="7" t="s">
        <v>69</v>
      </c>
      <c r="G34" s="22"/>
      <c r="H34" s="23">
        <f t="shared" si="0"/>
        <v>0</v>
      </c>
    </row>
    <row r="35" spans="2:8" s="24" customFormat="1" ht="39.75" customHeight="1">
      <c r="B35" s="34">
        <v>22</v>
      </c>
      <c r="C35" s="7" t="s">
        <v>70</v>
      </c>
      <c r="D35" s="12" t="s">
        <v>71</v>
      </c>
      <c r="E35" s="7">
        <v>100</v>
      </c>
      <c r="F35" s="7" t="s">
        <v>9</v>
      </c>
      <c r="G35" s="22"/>
      <c r="H35" s="23">
        <f t="shared" si="0"/>
        <v>0</v>
      </c>
    </row>
    <row r="36" spans="2:8" s="24" customFormat="1" ht="39.75" customHeight="1">
      <c r="B36" s="34">
        <v>23</v>
      </c>
      <c r="C36" s="7" t="s">
        <v>15</v>
      </c>
      <c r="D36" s="12" t="s">
        <v>72</v>
      </c>
      <c r="E36" s="7">
        <v>38500</v>
      </c>
      <c r="F36" s="7" t="s">
        <v>9</v>
      </c>
      <c r="G36" s="22"/>
      <c r="H36" s="23">
        <f t="shared" si="0"/>
        <v>0</v>
      </c>
    </row>
    <row r="37" spans="2:8" s="24" customFormat="1" ht="39.75" customHeight="1">
      <c r="B37" s="34">
        <v>24</v>
      </c>
      <c r="C37" s="7" t="s">
        <v>73</v>
      </c>
      <c r="D37" s="12" t="s">
        <v>74</v>
      </c>
      <c r="E37" s="7">
        <v>40</v>
      </c>
      <c r="F37" s="7" t="s">
        <v>11</v>
      </c>
      <c r="G37" s="22"/>
      <c r="H37" s="23">
        <f t="shared" si="0"/>
        <v>0</v>
      </c>
    </row>
    <row r="38" spans="2:8" s="24" customFormat="1" ht="39.75" customHeight="1">
      <c r="B38" s="34">
        <v>25</v>
      </c>
      <c r="C38" s="7" t="s">
        <v>16</v>
      </c>
      <c r="D38" s="12" t="s">
        <v>75</v>
      </c>
      <c r="E38" s="7">
        <v>3330</v>
      </c>
      <c r="F38" s="7" t="s">
        <v>9</v>
      </c>
      <c r="G38" s="22"/>
      <c r="H38" s="23">
        <f t="shared" si="0"/>
        <v>0</v>
      </c>
    </row>
    <row r="39" spans="2:8" s="24" customFormat="1" ht="39.75" customHeight="1">
      <c r="B39" s="34">
        <v>26</v>
      </c>
      <c r="C39" s="7" t="s">
        <v>17</v>
      </c>
      <c r="D39" s="12" t="s">
        <v>76</v>
      </c>
      <c r="E39" s="7">
        <v>7000</v>
      </c>
      <c r="F39" s="7" t="s">
        <v>9</v>
      </c>
      <c r="G39" s="22"/>
      <c r="H39" s="23">
        <f t="shared" si="0"/>
        <v>0</v>
      </c>
    </row>
    <row r="40" spans="2:8" s="24" customFormat="1" ht="39.75" customHeight="1">
      <c r="B40" s="34">
        <v>27</v>
      </c>
      <c r="C40" s="7" t="s">
        <v>18</v>
      </c>
      <c r="D40" s="12" t="s">
        <v>77</v>
      </c>
      <c r="E40" s="7">
        <v>400</v>
      </c>
      <c r="F40" s="7" t="s">
        <v>9</v>
      </c>
      <c r="G40" s="22"/>
      <c r="H40" s="23">
        <f t="shared" si="0"/>
        <v>0</v>
      </c>
    </row>
    <row r="41" spans="2:8" s="24" customFormat="1" ht="39.75" customHeight="1">
      <c r="B41" s="34">
        <v>28</v>
      </c>
      <c r="C41" s="7" t="s">
        <v>19</v>
      </c>
      <c r="D41" s="12" t="s">
        <v>78</v>
      </c>
      <c r="E41" s="7">
        <v>600</v>
      </c>
      <c r="F41" s="7" t="s">
        <v>9</v>
      </c>
      <c r="G41" s="22"/>
      <c r="H41" s="23">
        <f t="shared" si="0"/>
        <v>0</v>
      </c>
    </row>
    <row r="42" spans="2:8" s="24" customFormat="1" ht="39.75" customHeight="1">
      <c r="B42" s="34">
        <v>29</v>
      </c>
      <c r="C42" s="7" t="s">
        <v>39</v>
      </c>
      <c r="D42" s="12" t="s">
        <v>79</v>
      </c>
      <c r="E42" s="7">
        <v>300</v>
      </c>
      <c r="F42" s="7" t="s">
        <v>7</v>
      </c>
      <c r="G42" s="22"/>
      <c r="H42" s="23">
        <f t="shared" si="0"/>
        <v>0</v>
      </c>
    </row>
    <row r="43" spans="2:8" s="24" customFormat="1" ht="39.75" customHeight="1">
      <c r="B43" s="34">
        <v>30</v>
      </c>
      <c r="C43" s="7" t="s">
        <v>80</v>
      </c>
      <c r="D43" s="12" t="s">
        <v>81</v>
      </c>
      <c r="E43" s="7">
        <v>200</v>
      </c>
      <c r="F43" s="7" t="s">
        <v>69</v>
      </c>
      <c r="G43" s="22"/>
      <c r="H43" s="23">
        <f t="shared" si="0"/>
        <v>0</v>
      </c>
    </row>
    <row r="44" spans="2:8" s="24" customFormat="1" ht="39.75" customHeight="1">
      <c r="B44" s="34">
        <v>31</v>
      </c>
      <c r="C44" s="7" t="s">
        <v>82</v>
      </c>
      <c r="D44" s="12" t="s">
        <v>83</v>
      </c>
      <c r="E44" s="7">
        <v>5500</v>
      </c>
      <c r="F44" s="7" t="s">
        <v>7</v>
      </c>
      <c r="G44" s="22"/>
      <c r="H44" s="23">
        <f t="shared" si="0"/>
        <v>0</v>
      </c>
    </row>
    <row r="45" spans="2:8" s="24" customFormat="1" ht="39.75" customHeight="1">
      <c r="B45" s="34">
        <v>32</v>
      </c>
      <c r="C45" s="7" t="s">
        <v>84</v>
      </c>
      <c r="D45" s="12" t="s">
        <v>85</v>
      </c>
      <c r="E45" s="7">
        <v>1</v>
      </c>
      <c r="F45" s="7" t="s">
        <v>12</v>
      </c>
      <c r="G45" s="22"/>
      <c r="H45" s="23">
        <f t="shared" si="0"/>
        <v>0</v>
      </c>
    </row>
    <row r="46" spans="2:8" s="24" customFormat="1" ht="39.75" customHeight="1">
      <c r="B46" s="34">
        <v>33</v>
      </c>
      <c r="C46" s="7" t="s">
        <v>86</v>
      </c>
      <c r="D46" s="12" t="s">
        <v>87</v>
      </c>
      <c r="E46" s="7">
        <v>60700</v>
      </c>
      <c r="F46" s="7" t="s">
        <v>7</v>
      </c>
      <c r="G46" s="22"/>
      <c r="H46" s="23">
        <f t="shared" si="0"/>
        <v>0</v>
      </c>
    </row>
    <row r="47" spans="2:8" s="24" customFormat="1" ht="39.75" customHeight="1">
      <c r="B47" s="34">
        <v>34</v>
      </c>
      <c r="C47" s="7" t="s">
        <v>88</v>
      </c>
      <c r="D47" s="12" t="s">
        <v>89</v>
      </c>
      <c r="E47" s="7">
        <v>4</v>
      </c>
      <c r="F47" s="7" t="s">
        <v>11</v>
      </c>
      <c r="G47" s="22"/>
      <c r="H47" s="23">
        <f t="shared" si="0"/>
        <v>0</v>
      </c>
    </row>
    <row r="48" spans="2:8" s="24" customFormat="1" ht="39.75" customHeight="1">
      <c r="B48" s="34">
        <v>35</v>
      </c>
      <c r="C48" s="7" t="s">
        <v>90</v>
      </c>
      <c r="D48" s="12" t="s">
        <v>97</v>
      </c>
      <c r="E48" s="7">
        <v>80</v>
      </c>
      <c r="F48" s="7" t="s">
        <v>91</v>
      </c>
      <c r="G48" s="22"/>
      <c r="H48" s="23">
        <f t="shared" si="0"/>
        <v>0</v>
      </c>
    </row>
    <row r="49" spans="2:8" s="24" customFormat="1" ht="39.75" customHeight="1" thickBot="1">
      <c r="B49" s="35">
        <v>36</v>
      </c>
      <c r="C49" s="8" t="s">
        <v>92</v>
      </c>
      <c r="D49" s="36" t="s">
        <v>99</v>
      </c>
      <c r="E49" s="8">
        <v>1</v>
      </c>
      <c r="F49" s="8" t="s">
        <v>12</v>
      </c>
      <c r="G49" s="26"/>
      <c r="H49" s="27">
        <f t="shared" si="0"/>
        <v>0</v>
      </c>
    </row>
    <row r="50" spans="2:8" ht="40.5" customHeight="1" thickBot="1">
      <c r="G50" s="19" t="s">
        <v>27</v>
      </c>
      <c r="H50" s="28">
        <f>SUM(H14:H49)</f>
        <v>150000</v>
      </c>
    </row>
    <row r="51" spans="2:8" ht="13.5" thickBot="1"/>
    <row r="52" spans="2:8" ht="90" customHeight="1">
      <c r="B52" s="48" t="s">
        <v>28</v>
      </c>
      <c r="C52" s="49"/>
      <c r="D52" s="49"/>
      <c r="E52" s="49"/>
      <c r="F52" s="49"/>
      <c r="G52" s="49"/>
      <c r="H52" s="50"/>
    </row>
    <row r="53" spans="2:8" ht="15">
      <c r="B53" s="13" t="s">
        <v>29</v>
      </c>
      <c r="C53" s="14"/>
      <c r="D53" s="14"/>
      <c r="E53" s="14"/>
      <c r="F53" s="14"/>
      <c r="G53" s="14"/>
      <c r="H53" s="15"/>
    </row>
    <row r="54" spans="2:8" ht="15.75" thickBot="1">
      <c r="B54" s="16" t="s">
        <v>30</v>
      </c>
      <c r="C54" s="21"/>
      <c r="D54" s="17"/>
      <c r="E54" s="17" t="s">
        <v>31</v>
      </c>
      <c r="F54" s="51"/>
      <c r="G54" s="51"/>
      <c r="H54" s="18" t="s">
        <v>32</v>
      </c>
    </row>
  </sheetData>
  <mergeCells count="17">
    <mergeCell ref="B52:H52"/>
    <mergeCell ref="F54:G54"/>
    <mergeCell ref="B7:C7"/>
    <mergeCell ref="D7:H7"/>
    <mergeCell ref="B8:C8"/>
    <mergeCell ref="D8:H8"/>
    <mergeCell ref="B9:C9"/>
    <mergeCell ref="D9:H9"/>
    <mergeCell ref="B11:C11"/>
    <mergeCell ref="D11:H11"/>
    <mergeCell ref="B10:C10"/>
    <mergeCell ref="D10:H10"/>
    <mergeCell ref="B4:H4"/>
    <mergeCell ref="B2:H2"/>
    <mergeCell ref="B3:H3"/>
    <mergeCell ref="B6:C6"/>
    <mergeCell ref="D6:H6"/>
  </mergeCells>
  <printOptions horizontalCentered="1"/>
  <pageMargins left="0.25" right="0.25" top="0.25" bottom="0.5" header="0.3" footer="0.25"/>
  <pageSetup scale="72" fitToHeight="0" orientation="portrait" r:id="rId1"/>
  <headerFooter>
    <oddFooter>&amp;LInitials: __ __&amp;CPage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Samu</dc:creator>
  <cp:lastModifiedBy>Staci Winston</cp:lastModifiedBy>
  <cp:lastPrinted>2021-09-03T02:13:37Z</cp:lastPrinted>
  <dcterms:created xsi:type="dcterms:W3CDTF">2020-02-11T18:36:25Z</dcterms:created>
  <dcterms:modified xsi:type="dcterms:W3CDTF">2022-04-25T15:20:06Z</dcterms:modified>
</cp:coreProperties>
</file>